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630" windowWidth="11340" windowHeight="5520" activeTab="0"/>
  </bookViews>
  <sheets>
    <sheet name="Sheet2" sheetId="1" r:id="rId1"/>
  </sheets>
  <definedNames>
    <definedName name="_xlnm.Print_Area" localSheetId="0">'Sheet2'!$A$1:$F$24</definedName>
  </definedNames>
  <calcPr fullCalcOnLoad="1"/>
</workbook>
</file>

<file path=xl/sharedStrings.xml><?xml version="1.0" encoding="utf-8"?>
<sst xmlns="http://schemas.openxmlformats.org/spreadsheetml/2006/main" count="20" uniqueCount="20">
  <si>
    <t>Nr. Crt.</t>
  </si>
  <si>
    <t>Denumire laborator</t>
  </si>
  <si>
    <t>Suma Crit. 1</t>
  </si>
  <si>
    <t>Puncte Crit. 1</t>
  </si>
  <si>
    <t>Total General</t>
  </si>
  <si>
    <t>SC Medicis SRL</t>
  </si>
  <si>
    <t>Laborator clinic dr. Berceanu</t>
  </si>
  <si>
    <t>Laborator clinic dr. Berceanu SRL</t>
  </si>
  <si>
    <t>TOTAL PUNCTAJ CRITERIU EVALUARE</t>
  </si>
  <si>
    <t>VALOAREA UNUI PUNCT CRITERIU EVALUARE</t>
  </si>
  <si>
    <t>TOTAL SUMA/CRITERIU EVALUARE</t>
  </si>
  <si>
    <t>Spitalul Clinic Judetean de Urgenta Pius Brinzeu Timisoara</t>
  </si>
  <si>
    <t>Spitalul Clinic Municipal Timisoara</t>
  </si>
  <si>
    <t>CENTRALIZATOR SERVICII PARACLINICE - NR. PUNCTE, VALOAREA PUNCTULUI, VALORI CONTRACT</t>
  </si>
  <si>
    <t>ANATOMIE-PATOLOGICA</t>
  </si>
  <si>
    <t>SC Bioclinica SA</t>
  </si>
  <si>
    <t>CRITERIUL 1 EVALUARE 100%</t>
  </si>
  <si>
    <t>TOTAL SUPLIMENTARE DIN RECTIFICARE BUGET 2023 (FORMULA)</t>
  </si>
  <si>
    <t xml:space="preserve">TOTAL SUPLIMENTARE DIN RECTIFICARE BUGET 2023 </t>
  </si>
  <si>
    <t>Spitalul Clinic de urgenta pentru copii Louis Turcanu Timisoara</t>
  </si>
</sst>
</file>

<file path=xl/styles.xml><?xml version="1.0" encoding="utf-8"?>
<styleSheet xmlns="http://schemas.openxmlformats.org/spreadsheetml/2006/main">
  <numFmts count="2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&quot;Da&quot;;&quot;Da&quot;;&quot;Nu&quot;"/>
    <numFmt numFmtId="178" formatCode="&quot;Adevărat&quot;;&quot;Adevărat&quot;;&quot;Fals&quot;"/>
    <numFmt numFmtId="179" formatCode="&quot;Activat&quot;;&quot;Activat&quot;;&quot;Dezactivat&quot;"/>
    <numFmt numFmtId="180" formatCode="0.00;[Red]0.00"/>
    <numFmt numFmtId="181" formatCode="0.000000"/>
  </numFmts>
  <fonts count="42">
    <font>
      <sz val="10"/>
      <name val="Arial"/>
      <family val="0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4" fontId="3" fillId="0" borderId="0" xfId="0" applyNumberFormat="1" applyFont="1" applyFill="1" applyAlignment="1">
      <alignment/>
    </xf>
    <xf numFmtId="4" fontId="2" fillId="0" borderId="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2" fontId="3" fillId="0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1" fontId="3" fillId="0" borderId="0" xfId="0" applyNumberFormat="1" applyFont="1" applyFill="1" applyAlignment="1">
      <alignment horizontal="center"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/>
    </xf>
    <xf numFmtId="4" fontId="5" fillId="0" borderId="0" xfId="0" applyNumberFormat="1" applyFont="1" applyFill="1" applyAlignment="1">
      <alignment/>
    </xf>
    <xf numFmtId="4" fontId="6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/>
    </xf>
    <xf numFmtId="9" fontId="3" fillId="0" borderId="11" xfId="0" applyNumberFormat="1" applyFont="1" applyFill="1" applyBorder="1" applyAlignment="1">
      <alignment horizontal="center" wrapText="1"/>
    </xf>
    <xf numFmtId="9" fontId="3" fillId="0" borderId="12" xfId="0" applyNumberFormat="1" applyFont="1" applyFill="1" applyBorder="1" applyAlignment="1">
      <alignment horizont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" fontId="3" fillId="0" borderId="10" xfId="0" applyNumberFormat="1" applyFont="1" applyFill="1" applyBorder="1" applyAlignment="1">
      <alignment horizontal="left" wrapText="1"/>
    </xf>
    <xf numFmtId="4" fontId="4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SheetLayoutView="50" zoomScalePageLayoutView="0" workbookViewId="0" topLeftCell="A1">
      <selection activeCell="B21" sqref="B21:B25"/>
    </sheetView>
  </sheetViews>
  <sheetFormatPr defaultColWidth="9.140625" defaultRowHeight="12.75"/>
  <cols>
    <col min="1" max="1" width="6.8515625" style="4" customWidth="1"/>
    <col min="2" max="2" width="43.140625" style="4" customWidth="1"/>
    <col min="3" max="3" width="16.57421875" style="4" customWidth="1"/>
    <col min="4" max="4" width="18.28125" style="10" customWidth="1"/>
    <col min="5" max="5" width="21.28125" style="4" hidden="1" customWidth="1"/>
    <col min="6" max="6" width="21.28125" style="4" customWidth="1"/>
    <col min="7" max="7" width="11.7109375" style="4" bestFit="1" customWidth="1"/>
    <col min="8" max="8" width="12.57421875" style="10" customWidth="1"/>
    <col min="9" max="16384" width="9.140625" style="4" customWidth="1"/>
  </cols>
  <sheetData>
    <row r="1" ht="18.75">
      <c r="C1" s="10"/>
    </row>
    <row r="3" ht="24.75" customHeight="1">
      <c r="F3" s="14"/>
    </row>
    <row r="4" spans="1:5" ht="31.5" customHeight="1">
      <c r="A4" s="16" t="s">
        <v>13</v>
      </c>
      <c r="E4" s="1"/>
    </row>
    <row r="5" spans="1:5" ht="29.25" customHeight="1">
      <c r="A5" s="1" t="s">
        <v>14</v>
      </c>
      <c r="D5" s="4"/>
      <c r="E5" s="1"/>
    </row>
    <row r="6" spans="3:4" ht="24.75" customHeight="1">
      <c r="C6" s="11"/>
      <c r="D6" s="11"/>
    </row>
    <row r="7" spans="3:5" ht="39.75" customHeight="1">
      <c r="C7" s="17" t="s">
        <v>16</v>
      </c>
      <c r="D7" s="18"/>
      <c r="E7" s="9"/>
    </row>
    <row r="8" spans="1:8" s="21" customFormat="1" ht="112.5" customHeight="1">
      <c r="A8" s="19" t="s">
        <v>0</v>
      </c>
      <c r="B8" s="20" t="s">
        <v>1</v>
      </c>
      <c r="C8" s="12" t="s">
        <v>3</v>
      </c>
      <c r="D8" s="6" t="s">
        <v>2</v>
      </c>
      <c r="E8" s="15" t="s">
        <v>17</v>
      </c>
      <c r="F8" s="15" t="s">
        <v>18</v>
      </c>
      <c r="H8" s="14"/>
    </row>
    <row r="9" spans="1:9" ht="45" customHeight="1">
      <c r="A9" s="22">
        <v>1</v>
      </c>
      <c r="B9" s="23" t="s">
        <v>15</v>
      </c>
      <c r="C9" s="3">
        <v>128.06</v>
      </c>
      <c r="D9" s="3">
        <f aca="true" t="shared" si="0" ref="D9:D15">C9*$C$19</f>
        <v>1491.6113126102891</v>
      </c>
      <c r="E9" s="3">
        <f aca="true" t="shared" si="1" ref="E9:E15">ROUND(D9,2)</f>
        <v>1491.61</v>
      </c>
      <c r="F9" s="3">
        <f aca="true" t="shared" si="2" ref="F9:F15">ROUND(E9,2)</f>
        <v>1491.61</v>
      </c>
      <c r="G9" s="10"/>
      <c r="I9" s="10"/>
    </row>
    <row r="10" spans="1:9" ht="45" customHeight="1">
      <c r="A10" s="22">
        <v>2</v>
      </c>
      <c r="B10" s="24" t="s">
        <v>5</v>
      </c>
      <c r="C10" s="3">
        <v>58</v>
      </c>
      <c r="D10" s="25">
        <f t="shared" si="0"/>
        <v>675.5697027283833</v>
      </c>
      <c r="E10" s="3">
        <f t="shared" si="1"/>
        <v>675.57</v>
      </c>
      <c r="F10" s="3">
        <f t="shared" si="2"/>
        <v>675.57</v>
      </c>
      <c r="G10" s="10"/>
      <c r="I10" s="10"/>
    </row>
    <row r="11" spans="1:9" ht="45" customHeight="1">
      <c r="A11" s="22">
        <v>3</v>
      </c>
      <c r="B11" s="24" t="s">
        <v>6</v>
      </c>
      <c r="C11" s="3">
        <v>26.67</v>
      </c>
      <c r="D11" s="3">
        <f t="shared" si="0"/>
        <v>310.64558572010316</v>
      </c>
      <c r="E11" s="3">
        <f t="shared" si="1"/>
        <v>310.65</v>
      </c>
      <c r="F11" s="3">
        <f t="shared" si="2"/>
        <v>310.65</v>
      </c>
      <c r="G11" s="10"/>
      <c r="I11" s="10"/>
    </row>
    <row r="12" spans="1:9" ht="45" customHeight="1">
      <c r="A12" s="22">
        <v>4</v>
      </c>
      <c r="B12" s="24" t="s">
        <v>7</v>
      </c>
      <c r="C12" s="3">
        <v>30</v>
      </c>
      <c r="D12" s="3">
        <f t="shared" si="0"/>
        <v>349.4326048595086</v>
      </c>
      <c r="E12" s="3">
        <f t="shared" si="1"/>
        <v>349.43</v>
      </c>
      <c r="F12" s="3">
        <f t="shared" si="2"/>
        <v>349.43</v>
      </c>
      <c r="G12" s="10"/>
      <c r="I12" s="10"/>
    </row>
    <row r="13" spans="1:9" ht="61.5" customHeight="1">
      <c r="A13" s="22">
        <v>5</v>
      </c>
      <c r="B13" s="24" t="s">
        <v>11</v>
      </c>
      <c r="C13" s="3">
        <v>556</v>
      </c>
      <c r="D13" s="3">
        <f t="shared" si="0"/>
        <v>6476.1509433962265</v>
      </c>
      <c r="E13" s="3">
        <f t="shared" si="1"/>
        <v>6476.15</v>
      </c>
      <c r="F13" s="3">
        <f t="shared" si="2"/>
        <v>6476.15</v>
      </c>
      <c r="G13" s="10"/>
      <c r="I13" s="10"/>
    </row>
    <row r="14" spans="1:9" ht="45" customHeight="1">
      <c r="A14" s="22">
        <v>6</v>
      </c>
      <c r="B14" s="24" t="s">
        <v>12</v>
      </c>
      <c r="C14" s="3">
        <v>508</v>
      </c>
      <c r="D14" s="3">
        <f t="shared" si="0"/>
        <v>5917.0587756210125</v>
      </c>
      <c r="E14" s="3">
        <f t="shared" si="1"/>
        <v>5917.06</v>
      </c>
      <c r="F14" s="3">
        <f t="shared" si="2"/>
        <v>5917.06</v>
      </c>
      <c r="G14" s="10"/>
      <c r="I14" s="10"/>
    </row>
    <row r="15" spans="1:9" ht="45" customHeight="1">
      <c r="A15" s="22">
        <v>7</v>
      </c>
      <c r="B15" s="24" t="s">
        <v>19</v>
      </c>
      <c r="C15" s="3">
        <v>93</v>
      </c>
      <c r="D15" s="3">
        <f t="shared" si="0"/>
        <v>1083.2410750644767</v>
      </c>
      <c r="E15" s="3">
        <f t="shared" si="1"/>
        <v>1083.24</v>
      </c>
      <c r="F15" s="3">
        <f t="shared" si="2"/>
        <v>1083.24</v>
      </c>
      <c r="G15" s="10"/>
      <c r="I15" s="10"/>
    </row>
    <row r="16" spans="1:9" s="11" customFormat="1" ht="39" customHeight="1">
      <c r="A16" s="26"/>
      <c r="B16" s="24" t="s">
        <v>4</v>
      </c>
      <c r="C16" s="7">
        <f>SUM(C9:C15)</f>
        <v>1399.73</v>
      </c>
      <c r="D16" s="7">
        <f>SUM(D9:D15)</f>
        <v>16303.71</v>
      </c>
      <c r="E16" s="7">
        <f>SUM(E9:E15)</f>
        <v>16303.710000000001</v>
      </c>
      <c r="F16" s="7">
        <f>SUM(F9:F15)</f>
        <v>16303.710000000001</v>
      </c>
      <c r="H16" s="1"/>
      <c r="I16" s="1"/>
    </row>
    <row r="17" spans="1:5" ht="48.75" customHeight="1">
      <c r="A17" s="27"/>
      <c r="B17" s="28" t="s">
        <v>8</v>
      </c>
      <c r="C17" s="13">
        <f>C16</f>
        <v>1399.73</v>
      </c>
      <c r="E17" s="8"/>
    </row>
    <row r="18" spans="1:5" ht="42.75" customHeight="1">
      <c r="A18" s="27"/>
      <c r="B18" s="28" t="s">
        <v>10</v>
      </c>
      <c r="C18" s="13">
        <v>16303.71</v>
      </c>
      <c r="E18" s="8"/>
    </row>
    <row r="19" spans="1:5" ht="50.25" customHeight="1">
      <c r="A19" s="27"/>
      <c r="B19" s="28" t="s">
        <v>9</v>
      </c>
      <c r="C19" s="13">
        <f>C18/C17</f>
        <v>11.647753495316953</v>
      </c>
      <c r="E19" s="8"/>
    </row>
    <row r="20" spans="1:5" ht="26.25" customHeight="1">
      <c r="A20" s="27"/>
      <c r="B20" s="29"/>
      <c r="C20" s="2"/>
      <c r="D20" s="2"/>
      <c r="E20" s="2"/>
    </row>
    <row r="21" ht="18.75">
      <c r="C21" s="10"/>
    </row>
    <row r="22" ht="18.75">
      <c r="C22" s="10"/>
    </row>
    <row r="23" ht="18.75">
      <c r="C23" s="10"/>
    </row>
    <row r="24" ht="18.75">
      <c r="C24" s="10"/>
    </row>
    <row r="25" ht="18.75">
      <c r="C25" s="10"/>
    </row>
    <row r="33" ht="18.75">
      <c r="E33" s="5"/>
    </row>
  </sheetData>
  <sheetProtection/>
  <mergeCells count="1">
    <mergeCell ref="C7:D7"/>
  </mergeCells>
  <printOptions/>
  <pageMargins left="0.15748031496062992" right="0.15748031496062992" top="0.2362204724409449" bottom="0.15748031496062992" header="0.2362204724409449" footer="0.118110236220472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prognoza</dc:creator>
  <cp:keywords/>
  <dc:description/>
  <cp:lastModifiedBy>Simona Becheru</cp:lastModifiedBy>
  <cp:lastPrinted>2023-12-19T09:01:19Z</cp:lastPrinted>
  <dcterms:created xsi:type="dcterms:W3CDTF">2004-01-09T07:03:24Z</dcterms:created>
  <dcterms:modified xsi:type="dcterms:W3CDTF">2024-01-16T13:30:32Z</dcterms:modified>
  <cp:category/>
  <cp:version/>
  <cp:contentType/>
  <cp:contentStatus/>
</cp:coreProperties>
</file>